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awa\Desktop\様式および記載例検討\各段階\01_採択申請\添付資料参考様式\"/>
    </mc:Choice>
  </mc:AlternateContent>
  <xr:revisionPtr revIDLastSave="0" documentId="13_ncr:1_{36104711-5981-4D56-9E6B-E9788478B8E7}" xr6:coauthVersionLast="47" xr6:coauthVersionMax="47" xr10:uidLastSave="{00000000-0000-0000-0000-000000000000}"/>
  <bookViews>
    <workbookView xWindow="-120" yWindow="-120" windowWidth="29040" windowHeight="15720" xr2:uid="{99EB3028-8DF1-42B1-A684-726069CD313A}"/>
  </bookViews>
  <sheets>
    <sheet name="例１" sheetId="2" r:id="rId1"/>
    <sheet name="例２" sheetId="3" r:id="rId2"/>
  </sheets>
  <definedNames>
    <definedName name="_xlnm.Print_Area" localSheetId="0">例１!$A$1:$V$23</definedName>
    <definedName name="_xlnm.Print_Area" localSheetId="1">例２!$A$1:$P$24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3" l="1"/>
  <c r="P20" i="3"/>
  <c r="P19" i="3"/>
  <c r="P18" i="3"/>
  <c r="M20" i="3"/>
  <c r="M19" i="3"/>
  <c r="M18" i="3"/>
  <c r="K21" i="3"/>
  <c r="K20" i="3"/>
  <c r="K19" i="3"/>
  <c r="K18" i="3"/>
  <c r="I15" i="3"/>
  <c r="L15" i="3" s="1"/>
  <c r="I18" i="3"/>
  <c r="L18" i="3" s="1"/>
  <c r="E17" i="3"/>
  <c r="E16" i="3"/>
  <c r="E15" i="3"/>
  <c r="E14" i="3"/>
  <c r="E13" i="3"/>
  <c r="E12" i="3"/>
  <c r="E11" i="3"/>
  <c r="E10" i="3"/>
  <c r="E9" i="3"/>
  <c r="C23" i="3"/>
  <c r="G23" i="3"/>
  <c r="N21" i="3"/>
  <c r="J21" i="3"/>
  <c r="O21" i="3" s="1"/>
  <c r="N20" i="3"/>
  <c r="J20" i="3"/>
  <c r="O20" i="3" s="1"/>
  <c r="N19" i="3"/>
  <c r="J19" i="3"/>
  <c r="O19" i="3" s="1"/>
  <c r="N18" i="3"/>
  <c r="J18" i="3"/>
  <c r="O18" i="3" s="1"/>
  <c r="N17" i="3"/>
  <c r="J17" i="3"/>
  <c r="O17" i="3" s="1"/>
  <c r="N16" i="3"/>
  <c r="J16" i="3"/>
  <c r="O16" i="3" s="1"/>
  <c r="N15" i="3"/>
  <c r="J15" i="3"/>
  <c r="O15" i="3" s="1"/>
  <c r="N14" i="3"/>
  <c r="J14" i="3"/>
  <c r="O14" i="3" s="1"/>
  <c r="N13" i="3"/>
  <c r="J13" i="3"/>
  <c r="O13" i="3" s="1"/>
  <c r="N12" i="3"/>
  <c r="J12" i="3"/>
  <c r="O12" i="3" s="1"/>
  <c r="N11" i="3"/>
  <c r="J11" i="3"/>
  <c r="O11" i="3" s="1"/>
  <c r="N10" i="3"/>
  <c r="J10" i="3"/>
  <c r="O10" i="3" s="1"/>
  <c r="N9" i="3"/>
  <c r="J9" i="3"/>
  <c r="O9" i="3" s="1"/>
  <c r="G22" i="2"/>
  <c r="C22" i="2"/>
  <c r="H20" i="2"/>
  <c r="H16" i="2"/>
  <c r="H13" i="2"/>
  <c r="H10" i="2"/>
  <c r="H22" i="2" s="1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E20" i="2"/>
  <c r="J20" i="2" s="1"/>
  <c r="M20" i="2" s="1"/>
  <c r="E19" i="2"/>
  <c r="J19" i="2" s="1"/>
  <c r="M19" i="2" s="1"/>
  <c r="E18" i="2"/>
  <c r="J18" i="2" s="1"/>
  <c r="M18" i="2" s="1"/>
  <c r="E17" i="2"/>
  <c r="J17" i="2" s="1"/>
  <c r="M17" i="2" s="1"/>
  <c r="E16" i="2"/>
  <c r="L16" i="2" s="1"/>
  <c r="E15" i="2"/>
  <c r="L15" i="2" s="1"/>
  <c r="E14" i="2"/>
  <c r="L14" i="2" s="1"/>
  <c r="E13" i="2"/>
  <c r="J13" i="2" s="1"/>
  <c r="M13" i="2" s="1"/>
  <c r="E12" i="2"/>
  <c r="J12" i="2" s="1"/>
  <c r="M12" i="2" s="1"/>
  <c r="E11" i="2"/>
  <c r="J11" i="2" s="1"/>
  <c r="M11" i="2" s="1"/>
  <c r="E10" i="2"/>
  <c r="J10" i="2" s="1"/>
  <c r="M10" i="2" s="1"/>
  <c r="E9" i="2"/>
  <c r="J9" i="2" s="1"/>
  <c r="M9" i="2" s="1"/>
  <c r="E8" i="2"/>
  <c r="J8" i="2" s="1"/>
  <c r="M8" i="2" s="1"/>
  <c r="J16" i="2"/>
  <c r="M16" i="2" s="1"/>
  <c r="J15" i="2"/>
  <c r="M15" i="2" s="1"/>
  <c r="J14" i="2"/>
  <c r="M14" i="2" s="1"/>
  <c r="K20" i="2"/>
  <c r="P20" i="2" s="1"/>
  <c r="K19" i="2"/>
  <c r="P19" i="2" s="1"/>
  <c r="K18" i="2"/>
  <c r="P18" i="2" s="1"/>
  <c r="K17" i="2"/>
  <c r="P17" i="2" s="1"/>
  <c r="K16" i="2"/>
  <c r="P16" i="2" s="1"/>
  <c r="K15" i="2"/>
  <c r="P15" i="2" s="1"/>
  <c r="K14" i="2"/>
  <c r="P14" i="2" s="1"/>
  <c r="P22" i="2" s="1"/>
  <c r="K13" i="2"/>
  <c r="P13" i="2" s="1"/>
  <c r="K12" i="2"/>
  <c r="P12" i="2" s="1"/>
  <c r="K11" i="2"/>
  <c r="P11" i="2" s="1"/>
  <c r="K9" i="2"/>
  <c r="P9" i="2" s="1"/>
  <c r="K8" i="2"/>
  <c r="P8" i="2" s="1"/>
  <c r="K10" i="2"/>
  <c r="P10" i="2" s="1"/>
  <c r="F15" i="3" l="1"/>
  <c r="I20" i="3"/>
  <c r="L20" i="3" s="1"/>
  <c r="O23" i="3"/>
  <c r="M21" i="3"/>
  <c r="F9" i="3"/>
  <c r="J23" i="3"/>
  <c r="F12" i="3"/>
  <c r="N23" i="3"/>
  <c r="I21" i="3"/>
  <c r="L21" i="3" s="1"/>
  <c r="I19" i="3"/>
  <c r="L19" i="3" s="1"/>
  <c r="E23" i="3"/>
  <c r="E22" i="2"/>
  <c r="O22" i="2"/>
  <c r="J22" i="2"/>
  <c r="K22" i="2"/>
  <c r="M22" i="2"/>
  <c r="F13" i="2"/>
  <c r="L17" i="2"/>
  <c r="F16" i="2"/>
  <c r="L18" i="2"/>
  <c r="F10" i="2"/>
  <c r="F20" i="2"/>
  <c r="L20" i="2"/>
  <c r="L19" i="2"/>
  <c r="L8" i="2"/>
  <c r="L9" i="2"/>
  <c r="L12" i="2"/>
  <c r="L10" i="2"/>
  <c r="L13" i="2"/>
  <c r="L11" i="2"/>
  <c r="P12" i="3" l="1"/>
  <c r="I12" i="3"/>
  <c r="L12" i="3" s="1"/>
  <c r="K12" i="3"/>
  <c r="M12" i="3"/>
  <c r="P14" i="3"/>
  <c r="P13" i="3"/>
  <c r="M9" i="3"/>
  <c r="P11" i="3"/>
  <c r="P10" i="3"/>
  <c r="I9" i="3"/>
  <c r="L9" i="3" s="1"/>
  <c r="P9" i="3"/>
  <c r="K9" i="3"/>
  <c r="M15" i="3"/>
  <c r="K15" i="3"/>
  <c r="P17" i="3"/>
  <c r="P16" i="3"/>
  <c r="P15" i="3"/>
  <c r="F23" i="3"/>
  <c r="F22" i="2"/>
  <c r="Q20" i="2"/>
  <c r="N20" i="2"/>
  <c r="N10" i="2"/>
  <c r="Q16" i="2"/>
  <c r="N16" i="2"/>
  <c r="Q13" i="2"/>
  <c r="N13" i="2"/>
  <c r="L22" i="2"/>
  <c r="L23" i="3" l="1"/>
  <c r="K23" i="3"/>
  <c r="I23" i="3"/>
  <c r="M23" i="3"/>
  <c r="P23" i="3"/>
  <c r="Q22" i="2"/>
  <c r="N22" i="2"/>
</calcChain>
</file>

<file path=xl/sharedStrings.xml><?xml version="1.0" encoding="utf-8"?>
<sst xmlns="http://schemas.openxmlformats.org/spreadsheetml/2006/main" count="136" uniqueCount="41">
  <si>
    <t>面　積（ａ）</t>
    <rPh sb="0" eb="1">
      <t>メン</t>
    </rPh>
    <rPh sb="2" eb="3">
      <t>セキ</t>
    </rPh>
    <phoneticPr fontId="1"/>
  </si>
  <si>
    <t>通常</t>
    <rPh sb="0" eb="2">
      <t>ツウジョウ</t>
    </rPh>
    <phoneticPr fontId="1"/>
  </si>
  <si>
    <t>集約化</t>
    <rPh sb="0" eb="3">
      <t>シュウヤクカ</t>
    </rPh>
    <phoneticPr fontId="1"/>
  </si>
  <si>
    <t>大区画化</t>
    <rPh sb="0" eb="4">
      <t>ダイクカクカ</t>
    </rPh>
    <phoneticPr fontId="1"/>
  </si>
  <si>
    <t>土地改良区名</t>
    <rPh sb="0" eb="5">
      <t>トチカイリョウク</t>
    </rPh>
    <rPh sb="5" eb="6">
      <t>メイ</t>
    </rPh>
    <phoneticPr fontId="1"/>
  </si>
  <si>
    <t>A</t>
    <phoneticPr fontId="1"/>
  </si>
  <si>
    <t>B</t>
    <phoneticPr fontId="1"/>
  </si>
  <si>
    <t>C</t>
    <phoneticPr fontId="1"/>
  </si>
  <si>
    <t>〇</t>
    <phoneticPr fontId="1"/>
  </si>
  <si>
    <t>計</t>
    <rPh sb="0" eb="1">
      <t>ケイ</t>
    </rPh>
    <phoneticPr fontId="1"/>
  </si>
  <si>
    <t>地区名：〇〇地区</t>
    <rPh sb="0" eb="3">
      <t>チクメイ</t>
    </rPh>
    <rPh sb="6" eb="8">
      <t>チク</t>
    </rPh>
    <phoneticPr fontId="1"/>
  </si>
  <si>
    <t>同意状況</t>
    <rPh sb="0" eb="4">
      <t>ドウイジョウキョウ</t>
    </rPh>
    <phoneticPr fontId="1"/>
  </si>
  <si>
    <t>氏名</t>
    <rPh sb="0" eb="2">
      <t>シメイ</t>
    </rPh>
    <phoneticPr fontId="1"/>
  </si>
  <si>
    <t>同意書</t>
    <rPh sb="0" eb="2">
      <t>ドウイ</t>
    </rPh>
    <rPh sb="2" eb="3">
      <t>ショ</t>
    </rPh>
    <phoneticPr fontId="1"/>
  </si>
  <si>
    <t>（参考様式第１号）</t>
    <rPh sb="1" eb="5">
      <t>サンコウヨウシキ</t>
    </rPh>
    <rPh sb="5" eb="6">
      <t>ダイ</t>
    </rPh>
    <rPh sb="7" eb="8">
      <t>ゴウ</t>
    </rPh>
    <phoneticPr fontId="1"/>
  </si>
  <si>
    <t>土地改良区</t>
    <rPh sb="0" eb="5">
      <t>トチカイリョウク</t>
    </rPh>
    <phoneticPr fontId="1"/>
  </si>
  <si>
    <t>所有者</t>
    <rPh sb="0" eb="3">
      <t>ショユウシャ</t>
    </rPh>
    <phoneticPr fontId="1"/>
  </si>
  <si>
    <t>小字</t>
    <rPh sb="0" eb="2">
      <t>コアザ</t>
    </rPh>
    <phoneticPr fontId="1"/>
  </si>
  <si>
    <t>区画拡大番号</t>
    <rPh sb="0" eb="4">
      <t>クカクカクダイ</t>
    </rPh>
    <rPh sb="4" eb="6">
      <t>バンゴウ</t>
    </rPh>
    <phoneticPr fontId="1"/>
  </si>
  <si>
    <t>△△町字□□</t>
    <rPh sb="2" eb="3">
      <t>チョウ</t>
    </rPh>
    <rPh sb="3" eb="4">
      <t>アザ</t>
    </rPh>
    <phoneticPr fontId="1"/>
  </si>
  <si>
    <t>地番</t>
    <rPh sb="0" eb="2">
      <t>チバン</t>
    </rPh>
    <phoneticPr fontId="1"/>
  </si>
  <si>
    <t>暗渠排水</t>
    <rPh sb="0" eb="4">
      <t>アンキョハイスイ</t>
    </rPh>
    <phoneticPr fontId="1"/>
  </si>
  <si>
    <t>集約団地</t>
    <rPh sb="0" eb="4">
      <t>シュウヤクダンチ</t>
    </rPh>
    <phoneticPr fontId="1"/>
  </si>
  <si>
    <t>番号</t>
    <rPh sb="0" eb="2">
      <t>バンゴウ</t>
    </rPh>
    <phoneticPr fontId="1"/>
  </si>
  <si>
    <t>対象面積(a)</t>
    <rPh sb="0" eb="4">
      <t>タイショウメンセキ</t>
    </rPh>
    <phoneticPr fontId="1"/>
  </si>
  <si>
    <t>区画拡大</t>
    <rPh sb="0" eb="4">
      <t>クカクカクダイ</t>
    </rPh>
    <phoneticPr fontId="1"/>
  </si>
  <si>
    <t>面積</t>
    <rPh sb="0" eb="2">
      <t>メンセキ</t>
    </rPh>
    <phoneticPr fontId="1"/>
  </si>
  <si>
    <t>D</t>
    <phoneticPr fontId="1"/>
  </si>
  <si>
    <t>E土地改良区</t>
    <rPh sb="1" eb="6">
      <t>トチカイリョウク</t>
    </rPh>
    <phoneticPr fontId="1"/>
  </si>
  <si>
    <t>区画拡大面積(a)</t>
    <rPh sb="0" eb="4">
      <t>クカクカクダイ</t>
    </rPh>
    <rPh sb="4" eb="6">
      <t>メンセキ</t>
    </rPh>
    <phoneticPr fontId="1"/>
  </si>
  <si>
    <t>暗渠排水面積(a)</t>
    <rPh sb="0" eb="4">
      <t>アンキョハイスイ</t>
    </rPh>
    <rPh sb="4" eb="6">
      <t>メンセキ</t>
    </rPh>
    <phoneticPr fontId="1"/>
  </si>
  <si>
    <t>拡大後</t>
    <rPh sb="0" eb="3">
      <t>カクダイゴ</t>
    </rPh>
    <phoneticPr fontId="1"/>
  </si>
  <si>
    <t>耕作者氏名</t>
    <rPh sb="0" eb="3">
      <t>コウサクシャ</t>
    </rPh>
    <rPh sb="3" eb="5">
      <t>シメイ</t>
    </rPh>
    <phoneticPr fontId="1"/>
  </si>
  <si>
    <t>集約面積(a)</t>
    <rPh sb="0" eb="2">
      <t>シュウヤク</t>
    </rPh>
    <rPh sb="2" eb="4">
      <t>メンセキ</t>
    </rPh>
    <phoneticPr fontId="1"/>
  </si>
  <si>
    <t>　地区農地一覧表</t>
    <rPh sb="1" eb="3">
      <t>チク</t>
    </rPh>
    <rPh sb="3" eb="5">
      <t>ノウチ</t>
    </rPh>
    <rPh sb="5" eb="8">
      <t>イチランヒョウ</t>
    </rPh>
    <phoneticPr fontId="1"/>
  </si>
  <si>
    <t>計画</t>
    <rPh sb="0" eb="2">
      <t>ケイカク</t>
    </rPh>
    <phoneticPr fontId="1"/>
  </si>
  <si>
    <t>実施前</t>
    <rPh sb="0" eb="3">
      <t>ジッシマエ</t>
    </rPh>
    <phoneticPr fontId="1"/>
  </si>
  <si>
    <t>事業対象面積(a)</t>
    <rPh sb="0" eb="2">
      <t>ジギョウ</t>
    </rPh>
    <rPh sb="2" eb="6">
      <t>タイショウメンセキ</t>
    </rPh>
    <phoneticPr fontId="1"/>
  </si>
  <si>
    <t>区画拡大番号</t>
    <phoneticPr fontId="1"/>
  </si>
  <si>
    <t>加算区分別面積（a）</t>
    <rPh sb="0" eb="5">
      <t>カサンクブンベツ</t>
    </rPh>
    <rPh sb="5" eb="7">
      <t>メンセキ</t>
    </rPh>
    <phoneticPr fontId="1"/>
  </si>
  <si>
    <t>地区名：〇〇地区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</si>
</sst>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/>
    </xf>
    <xf numFmtId="0" fontId="4" fillId="2" borderId="1" xfId="0" applyFont="1" applyFill="1" applyBorder="1" applyAlignment="1"/>
    <xf numFmtId="0" fontId="4" fillId="2" borderId="5" xfId="0" applyFont="1" applyFill="1" applyBorder="1" applyAlignment="1"/>
    <xf numFmtId="0" fontId="4" fillId="2" borderId="10" xfId="0" applyFont="1" applyFill="1" applyBorder="1" applyAlignment="1"/>
    <xf numFmtId="0" fontId="4" fillId="2" borderId="6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0" borderId="5" xfId="0" applyFont="1" applyBorder="1" applyAlignment="1"/>
    <xf numFmtId="0" fontId="4" fillId="0" borderId="10" xfId="0" applyFont="1" applyBorder="1" applyAlignment="1"/>
    <xf numFmtId="0" fontId="4" fillId="0" borderId="6" xfId="0" applyFont="1" applyBorder="1" applyAlignment="1"/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779F-F9A1-4AAB-A88D-0113D7520AD5}">
  <sheetPr>
    <pageSetUpPr fitToPage="1"/>
  </sheetPr>
  <dimension ref="A1:V22"/>
  <sheetViews>
    <sheetView tabSelected="1" workbookViewId="0">
      <selection activeCell="C32" sqref="C32"/>
    </sheetView>
  </sheetViews>
  <sheetFormatPr defaultRowHeight="14.25" x14ac:dyDescent="0.4"/>
  <cols>
    <col min="1" max="1" width="20.5" style="1" customWidth="1"/>
    <col min="2" max="2" width="9" style="1" customWidth="1"/>
    <col min="3" max="3" width="9.625" style="1" customWidth="1"/>
    <col min="4" max="6" width="9.375" style="2" customWidth="1"/>
    <col min="7" max="17" width="9.625" style="1" customWidth="1"/>
    <col min="18" max="18" width="16.375" style="1" customWidth="1"/>
    <col min="19" max="19" width="15.625" style="2" customWidth="1"/>
    <col min="20" max="20" width="7.625" style="2" customWidth="1"/>
    <col min="21" max="21" width="15.625" style="2" customWidth="1"/>
    <col min="22" max="22" width="7.625" style="2" customWidth="1"/>
    <col min="23" max="16384" width="9" style="1"/>
  </cols>
  <sheetData>
    <row r="1" spans="1:22" x14ac:dyDescent="0.4">
      <c r="A1" s="1" t="s">
        <v>14</v>
      </c>
    </row>
    <row r="2" spans="1:22" ht="16.5" x14ac:dyDescent="0.4">
      <c r="A2" s="5" t="s">
        <v>34</v>
      </c>
      <c r="B2" s="5"/>
      <c r="D2" s="12"/>
      <c r="E2" s="12"/>
      <c r="F2" s="12"/>
    </row>
    <row r="4" spans="1:22" x14ac:dyDescent="0.4">
      <c r="A4" s="1" t="s">
        <v>10</v>
      </c>
    </row>
    <row r="5" spans="1:22" s="2" customFormat="1" x14ac:dyDescent="0.4">
      <c r="A5" s="41" t="s">
        <v>17</v>
      </c>
      <c r="B5" s="43" t="s">
        <v>20</v>
      </c>
      <c r="C5" s="41" t="s">
        <v>0</v>
      </c>
      <c r="D5" s="43" t="s">
        <v>18</v>
      </c>
      <c r="E5" s="62" t="s">
        <v>24</v>
      </c>
      <c r="F5" s="64"/>
      <c r="G5" s="64"/>
      <c r="H5" s="63"/>
      <c r="I5" s="45" t="s">
        <v>33</v>
      </c>
      <c r="J5" s="46"/>
      <c r="K5" s="47"/>
      <c r="L5" s="38" t="s">
        <v>29</v>
      </c>
      <c r="M5" s="39"/>
      <c r="N5" s="40"/>
      <c r="O5" s="38" t="s">
        <v>30</v>
      </c>
      <c r="P5" s="39"/>
      <c r="Q5" s="40"/>
      <c r="R5" s="43" t="s">
        <v>32</v>
      </c>
      <c r="S5" s="59" t="s">
        <v>11</v>
      </c>
      <c r="T5" s="60"/>
      <c r="U5" s="60"/>
      <c r="V5" s="61"/>
    </row>
    <row r="6" spans="1:22" s="2" customFormat="1" x14ac:dyDescent="0.4">
      <c r="A6" s="55"/>
      <c r="B6" s="54"/>
      <c r="C6" s="55"/>
      <c r="D6" s="54"/>
      <c r="E6" s="62" t="s">
        <v>25</v>
      </c>
      <c r="F6" s="63"/>
      <c r="G6" s="45" t="s">
        <v>21</v>
      </c>
      <c r="H6" s="47"/>
      <c r="I6" s="9" t="s">
        <v>22</v>
      </c>
      <c r="J6" s="41" t="s">
        <v>25</v>
      </c>
      <c r="K6" s="43" t="s">
        <v>21</v>
      </c>
      <c r="L6" s="36" t="s">
        <v>1</v>
      </c>
      <c r="M6" s="36" t="s">
        <v>2</v>
      </c>
      <c r="N6" s="36" t="s">
        <v>3</v>
      </c>
      <c r="O6" s="36" t="s">
        <v>1</v>
      </c>
      <c r="P6" s="36" t="s">
        <v>2</v>
      </c>
      <c r="Q6" s="36" t="s">
        <v>3</v>
      </c>
      <c r="R6" s="54"/>
      <c r="S6" s="62" t="s">
        <v>16</v>
      </c>
      <c r="T6" s="63"/>
      <c r="U6" s="62" t="s">
        <v>15</v>
      </c>
      <c r="V6" s="63"/>
    </row>
    <row r="7" spans="1:22" s="2" customFormat="1" x14ac:dyDescent="0.4">
      <c r="A7" s="42"/>
      <c r="B7" s="44"/>
      <c r="C7" s="42"/>
      <c r="D7" s="44"/>
      <c r="E7" s="3" t="s">
        <v>26</v>
      </c>
      <c r="F7" s="3" t="s">
        <v>31</v>
      </c>
      <c r="G7" s="3" t="s">
        <v>26</v>
      </c>
      <c r="H7" s="3" t="s">
        <v>31</v>
      </c>
      <c r="I7" s="13" t="s">
        <v>23</v>
      </c>
      <c r="J7" s="42"/>
      <c r="K7" s="44"/>
      <c r="L7" s="37"/>
      <c r="M7" s="37"/>
      <c r="N7" s="37"/>
      <c r="O7" s="37"/>
      <c r="P7" s="37"/>
      <c r="Q7" s="37"/>
      <c r="R7" s="44"/>
      <c r="S7" s="6" t="s">
        <v>12</v>
      </c>
      <c r="T7" s="6" t="s">
        <v>13</v>
      </c>
      <c r="U7" s="6" t="s">
        <v>4</v>
      </c>
      <c r="V7" s="6" t="s">
        <v>13</v>
      </c>
    </row>
    <row r="8" spans="1:22" x14ac:dyDescent="0.15">
      <c r="A8" s="48" t="s">
        <v>19</v>
      </c>
      <c r="B8" s="10">
        <v>1</v>
      </c>
      <c r="C8" s="7">
        <v>30</v>
      </c>
      <c r="D8" s="56">
        <v>101</v>
      </c>
      <c r="E8" s="7">
        <f>C8</f>
        <v>30</v>
      </c>
      <c r="F8" s="7"/>
      <c r="G8" s="7"/>
      <c r="H8" s="7"/>
      <c r="I8" s="11">
        <v>1001</v>
      </c>
      <c r="J8" s="14">
        <f t="shared" ref="J8:J20" si="0">IF(I8&gt;0,E8,0)</f>
        <v>30</v>
      </c>
      <c r="K8" s="14">
        <f t="shared" ref="K8:K20" si="1">IF(I8&gt;0,G8,0)</f>
        <v>0</v>
      </c>
      <c r="L8" s="17">
        <f t="shared" ref="L8:L20" si="2">E8</f>
        <v>30</v>
      </c>
      <c r="M8" s="17">
        <f>J8</f>
        <v>30</v>
      </c>
      <c r="N8" s="18"/>
      <c r="O8" s="17">
        <f t="shared" ref="O8:O20" si="3">G8</f>
        <v>0</v>
      </c>
      <c r="P8" s="17">
        <f>K8</f>
        <v>0</v>
      </c>
      <c r="Q8" s="18"/>
      <c r="R8" s="16" t="s">
        <v>5</v>
      </c>
      <c r="S8" s="8" t="s">
        <v>6</v>
      </c>
      <c r="T8" s="8" t="s">
        <v>8</v>
      </c>
      <c r="U8" s="8" t="s">
        <v>28</v>
      </c>
      <c r="V8" s="8" t="s">
        <v>8</v>
      </c>
    </row>
    <row r="9" spans="1:22" x14ac:dyDescent="0.15">
      <c r="A9" s="49"/>
      <c r="B9" s="10">
        <v>2</v>
      </c>
      <c r="C9" s="7">
        <v>30</v>
      </c>
      <c r="D9" s="57"/>
      <c r="E9" s="7">
        <f t="shared" ref="E9:E20" si="4">C9</f>
        <v>30</v>
      </c>
      <c r="F9" s="7"/>
      <c r="G9" s="7"/>
      <c r="H9" s="7"/>
      <c r="I9" s="11">
        <v>1001</v>
      </c>
      <c r="J9" s="14">
        <f t="shared" si="0"/>
        <v>30</v>
      </c>
      <c r="K9" s="14">
        <f t="shared" si="1"/>
        <v>0</v>
      </c>
      <c r="L9" s="17">
        <f t="shared" si="2"/>
        <v>30</v>
      </c>
      <c r="M9" s="17">
        <f t="shared" ref="M9:M20" si="5">J9</f>
        <v>30</v>
      </c>
      <c r="N9" s="19"/>
      <c r="O9" s="17">
        <f t="shared" si="3"/>
        <v>0</v>
      </c>
      <c r="P9" s="17">
        <f t="shared" ref="P9:P20" si="6">K9</f>
        <v>0</v>
      </c>
      <c r="Q9" s="19"/>
      <c r="R9" s="16" t="s">
        <v>5</v>
      </c>
      <c r="S9" s="8" t="s">
        <v>6</v>
      </c>
      <c r="T9" s="8" t="s">
        <v>8</v>
      </c>
      <c r="U9" s="8" t="s">
        <v>28</v>
      </c>
      <c r="V9" s="8" t="s">
        <v>8</v>
      </c>
    </row>
    <row r="10" spans="1:22" x14ac:dyDescent="0.15">
      <c r="A10" s="50"/>
      <c r="B10" s="10">
        <v>3</v>
      </c>
      <c r="C10" s="7">
        <v>50</v>
      </c>
      <c r="D10" s="58"/>
      <c r="E10" s="7">
        <f t="shared" si="4"/>
        <v>50</v>
      </c>
      <c r="F10" s="7">
        <f>SUM(E8:E10)</f>
        <v>110</v>
      </c>
      <c r="G10" s="7">
        <v>50</v>
      </c>
      <c r="H10" s="7">
        <f>SUM(G8:G10)</f>
        <v>50</v>
      </c>
      <c r="I10" s="11">
        <v>1001</v>
      </c>
      <c r="J10" s="14">
        <f t="shared" si="0"/>
        <v>50</v>
      </c>
      <c r="K10" s="14">
        <f t="shared" si="1"/>
        <v>50</v>
      </c>
      <c r="L10" s="17">
        <f t="shared" si="2"/>
        <v>50</v>
      </c>
      <c r="M10" s="17">
        <f t="shared" si="5"/>
        <v>50</v>
      </c>
      <c r="N10" s="20">
        <f>IF(F10&gt;99.99,F10,"-")</f>
        <v>110</v>
      </c>
      <c r="O10" s="17">
        <f t="shared" si="3"/>
        <v>50</v>
      </c>
      <c r="P10" s="17">
        <f t="shared" si="6"/>
        <v>50</v>
      </c>
      <c r="Q10" s="20"/>
      <c r="R10" s="16" t="s">
        <v>5</v>
      </c>
      <c r="S10" s="8" t="s">
        <v>6</v>
      </c>
      <c r="T10" s="8" t="s">
        <v>8</v>
      </c>
      <c r="U10" s="8" t="s">
        <v>28</v>
      </c>
      <c r="V10" s="8" t="s">
        <v>8</v>
      </c>
    </row>
    <row r="11" spans="1:22" x14ac:dyDescent="0.15">
      <c r="A11" s="48" t="s">
        <v>19</v>
      </c>
      <c r="B11" s="8">
        <v>4</v>
      </c>
      <c r="C11" s="7">
        <v>20</v>
      </c>
      <c r="D11" s="51">
        <v>102</v>
      </c>
      <c r="E11" s="7">
        <f t="shared" si="4"/>
        <v>20</v>
      </c>
      <c r="F11" s="7"/>
      <c r="G11" s="15">
        <v>20</v>
      </c>
      <c r="H11" s="7"/>
      <c r="I11" s="11">
        <v>1001</v>
      </c>
      <c r="J11" s="14">
        <f t="shared" si="0"/>
        <v>20</v>
      </c>
      <c r="K11" s="14">
        <f t="shared" si="1"/>
        <v>20</v>
      </c>
      <c r="L11" s="17">
        <f t="shared" si="2"/>
        <v>20</v>
      </c>
      <c r="M11" s="17">
        <f t="shared" si="5"/>
        <v>20</v>
      </c>
      <c r="N11" s="18"/>
      <c r="O11" s="17">
        <f t="shared" si="3"/>
        <v>20</v>
      </c>
      <c r="P11" s="17">
        <f t="shared" si="6"/>
        <v>20</v>
      </c>
      <c r="Q11" s="18"/>
      <c r="R11" s="16" t="s">
        <v>5</v>
      </c>
      <c r="S11" s="8" t="s">
        <v>6</v>
      </c>
      <c r="T11" s="8" t="s">
        <v>8</v>
      </c>
      <c r="U11" s="8" t="s">
        <v>28</v>
      </c>
      <c r="V11" s="8" t="s">
        <v>8</v>
      </c>
    </row>
    <row r="12" spans="1:22" x14ac:dyDescent="0.15">
      <c r="A12" s="49"/>
      <c r="B12" s="8">
        <v>5</v>
      </c>
      <c r="C12" s="7">
        <v>30</v>
      </c>
      <c r="D12" s="52"/>
      <c r="E12" s="7">
        <f t="shared" si="4"/>
        <v>30</v>
      </c>
      <c r="F12" s="7"/>
      <c r="G12" s="15">
        <v>30</v>
      </c>
      <c r="H12" s="7"/>
      <c r="I12" s="11">
        <v>1001</v>
      </c>
      <c r="J12" s="14">
        <f t="shared" si="0"/>
        <v>30</v>
      </c>
      <c r="K12" s="14">
        <f t="shared" si="1"/>
        <v>30</v>
      </c>
      <c r="L12" s="17">
        <f t="shared" si="2"/>
        <v>30</v>
      </c>
      <c r="M12" s="17">
        <f t="shared" si="5"/>
        <v>30</v>
      </c>
      <c r="N12" s="19"/>
      <c r="O12" s="17">
        <f t="shared" si="3"/>
        <v>30</v>
      </c>
      <c r="P12" s="17">
        <f t="shared" si="6"/>
        <v>30</v>
      </c>
      <c r="Q12" s="19"/>
      <c r="R12" s="16" t="s">
        <v>5</v>
      </c>
      <c r="S12" s="8" t="s">
        <v>6</v>
      </c>
      <c r="T12" s="8" t="s">
        <v>8</v>
      </c>
      <c r="U12" s="8" t="s">
        <v>28</v>
      </c>
      <c r="V12" s="8" t="s">
        <v>8</v>
      </c>
    </row>
    <row r="13" spans="1:22" x14ac:dyDescent="0.15">
      <c r="A13" s="50"/>
      <c r="B13" s="8">
        <v>6</v>
      </c>
      <c r="C13" s="7">
        <v>40</v>
      </c>
      <c r="D13" s="53"/>
      <c r="E13" s="7">
        <f t="shared" si="4"/>
        <v>40</v>
      </c>
      <c r="F13" s="7">
        <f>SUM(E11:E13)</f>
        <v>90</v>
      </c>
      <c r="G13" s="15">
        <v>40</v>
      </c>
      <c r="H13" s="7">
        <f>SUM(G11:G13)</f>
        <v>90</v>
      </c>
      <c r="I13" s="11">
        <v>1001</v>
      </c>
      <c r="J13" s="14">
        <f t="shared" si="0"/>
        <v>40</v>
      </c>
      <c r="K13" s="14">
        <f t="shared" si="1"/>
        <v>40</v>
      </c>
      <c r="L13" s="17">
        <f t="shared" si="2"/>
        <v>40</v>
      </c>
      <c r="M13" s="17">
        <f t="shared" si="5"/>
        <v>40</v>
      </c>
      <c r="N13" s="20" t="str">
        <f>IF(F13&gt;99.99,F13,"ー")</f>
        <v>ー</v>
      </c>
      <c r="O13" s="17">
        <f t="shared" si="3"/>
        <v>40</v>
      </c>
      <c r="P13" s="17">
        <f t="shared" si="6"/>
        <v>40</v>
      </c>
      <c r="Q13" s="20" t="str">
        <f>IF(F13&gt;99.99,H13,"－")</f>
        <v>－</v>
      </c>
      <c r="R13" s="16" t="s">
        <v>5</v>
      </c>
      <c r="S13" s="8" t="s">
        <v>6</v>
      </c>
      <c r="T13" s="8" t="s">
        <v>8</v>
      </c>
      <c r="U13" s="8" t="s">
        <v>28</v>
      </c>
      <c r="V13" s="8" t="s">
        <v>8</v>
      </c>
    </row>
    <row r="14" spans="1:22" x14ac:dyDescent="0.15">
      <c r="A14" s="48" t="s">
        <v>19</v>
      </c>
      <c r="B14" s="8">
        <v>7</v>
      </c>
      <c r="C14" s="7">
        <v>30</v>
      </c>
      <c r="D14" s="51">
        <v>103</v>
      </c>
      <c r="E14" s="7">
        <f t="shared" si="4"/>
        <v>30</v>
      </c>
      <c r="F14" s="7"/>
      <c r="G14" s="7"/>
      <c r="H14" s="7"/>
      <c r="I14" s="11"/>
      <c r="J14" s="14">
        <f t="shared" si="0"/>
        <v>0</v>
      </c>
      <c r="K14" s="14">
        <f t="shared" si="1"/>
        <v>0</v>
      </c>
      <c r="L14" s="17">
        <f t="shared" si="2"/>
        <v>30</v>
      </c>
      <c r="M14" s="17">
        <f t="shared" si="5"/>
        <v>0</v>
      </c>
      <c r="N14" s="18"/>
      <c r="O14" s="17">
        <f t="shared" si="3"/>
        <v>0</v>
      </c>
      <c r="P14" s="17">
        <f t="shared" si="6"/>
        <v>0</v>
      </c>
      <c r="Q14" s="18"/>
      <c r="R14" s="16" t="s">
        <v>5</v>
      </c>
      <c r="S14" s="8" t="s">
        <v>7</v>
      </c>
      <c r="T14" s="8" t="s">
        <v>8</v>
      </c>
      <c r="U14" s="8" t="s">
        <v>28</v>
      </c>
      <c r="V14" s="8" t="s">
        <v>8</v>
      </c>
    </row>
    <row r="15" spans="1:22" x14ac:dyDescent="0.15">
      <c r="A15" s="49"/>
      <c r="B15" s="8">
        <v>8</v>
      </c>
      <c r="C15" s="7">
        <v>40</v>
      </c>
      <c r="D15" s="52"/>
      <c r="E15" s="7">
        <f t="shared" si="4"/>
        <v>40</v>
      </c>
      <c r="F15" s="7"/>
      <c r="G15" s="7">
        <v>40</v>
      </c>
      <c r="H15" s="7"/>
      <c r="I15" s="11"/>
      <c r="J15" s="14">
        <f t="shared" si="0"/>
        <v>0</v>
      </c>
      <c r="K15" s="14">
        <f t="shared" si="1"/>
        <v>0</v>
      </c>
      <c r="L15" s="17">
        <f t="shared" si="2"/>
        <v>40</v>
      </c>
      <c r="M15" s="17">
        <f t="shared" si="5"/>
        <v>0</v>
      </c>
      <c r="N15" s="19"/>
      <c r="O15" s="17">
        <f t="shared" si="3"/>
        <v>40</v>
      </c>
      <c r="P15" s="17">
        <f t="shared" si="6"/>
        <v>0</v>
      </c>
      <c r="Q15" s="19"/>
      <c r="R15" s="16" t="s">
        <v>5</v>
      </c>
      <c r="S15" s="8" t="s">
        <v>7</v>
      </c>
      <c r="T15" s="8" t="s">
        <v>8</v>
      </c>
      <c r="U15" s="8" t="s">
        <v>28</v>
      </c>
      <c r="V15" s="8" t="s">
        <v>8</v>
      </c>
    </row>
    <row r="16" spans="1:22" x14ac:dyDescent="0.15">
      <c r="A16" s="50"/>
      <c r="B16" s="8">
        <v>9</v>
      </c>
      <c r="C16" s="7">
        <v>50</v>
      </c>
      <c r="D16" s="53"/>
      <c r="E16" s="7">
        <f t="shared" si="4"/>
        <v>50</v>
      </c>
      <c r="F16" s="7">
        <f>SUM(E14:E16)</f>
        <v>120</v>
      </c>
      <c r="G16" s="7">
        <v>50</v>
      </c>
      <c r="H16" s="7">
        <f>SUM(G14:G16)</f>
        <v>90</v>
      </c>
      <c r="I16" s="11"/>
      <c r="J16" s="14">
        <f t="shared" si="0"/>
        <v>0</v>
      </c>
      <c r="K16" s="14">
        <f t="shared" si="1"/>
        <v>0</v>
      </c>
      <c r="L16" s="17">
        <f t="shared" si="2"/>
        <v>50</v>
      </c>
      <c r="M16" s="17">
        <f t="shared" si="5"/>
        <v>0</v>
      </c>
      <c r="N16" s="20">
        <f>IF(F16&gt;99.99,F16,"-")</f>
        <v>120</v>
      </c>
      <c r="O16" s="17">
        <f t="shared" si="3"/>
        <v>50</v>
      </c>
      <c r="P16" s="17">
        <f t="shared" si="6"/>
        <v>0</v>
      </c>
      <c r="Q16" s="20">
        <f>IF(F16&gt;99.99,H16,"－")</f>
        <v>90</v>
      </c>
      <c r="R16" s="16" t="s">
        <v>5</v>
      </c>
      <c r="S16" s="8" t="s">
        <v>7</v>
      </c>
      <c r="T16" s="8" t="s">
        <v>8</v>
      </c>
      <c r="U16" s="8" t="s">
        <v>28</v>
      </c>
      <c r="V16" s="8" t="s">
        <v>8</v>
      </c>
    </row>
    <row r="17" spans="1:22" x14ac:dyDescent="0.15">
      <c r="A17" s="48" t="s">
        <v>19</v>
      </c>
      <c r="B17" s="8">
        <v>10</v>
      </c>
      <c r="C17" s="7">
        <v>20</v>
      </c>
      <c r="D17" s="51">
        <v>104</v>
      </c>
      <c r="E17" s="7">
        <f t="shared" si="4"/>
        <v>20</v>
      </c>
      <c r="F17" s="7"/>
      <c r="G17" s="7">
        <v>20</v>
      </c>
      <c r="H17" s="7"/>
      <c r="I17" s="11">
        <v>1002</v>
      </c>
      <c r="J17" s="14">
        <f t="shared" si="0"/>
        <v>20</v>
      </c>
      <c r="K17" s="14">
        <f t="shared" si="1"/>
        <v>20</v>
      </c>
      <c r="L17" s="17">
        <f t="shared" si="2"/>
        <v>20</v>
      </c>
      <c r="M17" s="17">
        <f t="shared" si="5"/>
        <v>20</v>
      </c>
      <c r="N17" s="18"/>
      <c r="O17" s="17">
        <f t="shared" si="3"/>
        <v>20</v>
      </c>
      <c r="P17" s="17">
        <f t="shared" si="6"/>
        <v>20</v>
      </c>
      <c r="Q17" s="18"/>
      <c r="R17" s="16" t="s">
        <v>5</v>
      </c>
      <c r="S17" s="8" t="s">
        <v>27</v>
      </c>
      <c r="T17" s="8" t="s">
        <v>8</v>
      </c>
      <c r="U17" s="8" t="s">
        <v>28</v>
      </c>
      <c r="V17" s="8" t="s">
        <v>8</v>
      </c>
    </row>
    <row r="18" spans="1:22" x14ac:dyDescent="0.15">
      <c r="A18" s="49"/>
      <c r="B18" s="8">
        <v>11</v>
      </c>
      <c r="C18" s="7">
        <v>30</v>
      </c>
      <c r="D18" s="52"/>
      <c r="E18" s="7">
        <f t="shared" si="4"/>
        <v>30</v>
      </c>
      <c r="F18" s="7"/>
      <c r="G18" s="7">
        <v>30</v>
      </c>
      <c r="H18" s="7"/>
      <c r="I18" s="11">
        <v>1002</v>
      </c>
      <c r="J18" s="14">
        <f t="shared" si="0"/>
        <v>30</v>
      </c>
      <c r="K18" s="14">
        <f t="shared" si="1"/>
        <v>30</v>
      </c>
      <c r="L18" s="17">
        <f t="shared" si="2"/>
        <v>30</v>
      </c>
      <c r="M18" s="17">
        <f t="shared" si="5"/>
        <v>30</v>
      </c>
      <c r="N18" s="19"/>
      <c r="O18" s="17">
        <f t="shared" si="3"/>
        <v>30</v>
      </c>
      <c r="P18" s="17">
        <f t="shared" si="6"/>
        <v>30</v>
      </c>
      <c r="Q18" s="19"/>
      <c r="R18" s="16" t="s">
        <v>5</v>
      </c>
      <c r="S18" s="8" t="s">
        <v>27</v>
      </c>
      <c r="T18" s="8" t="s">
        <v>8</v>
      </c>
      <c r="U18" s="8" t="s">
        <v>28</v>
      </c>
      <c r="V18" s="8" t="s">
        <v>8</v>
      </c>
    </row>
    <row r="19" spans="1:22" x14ac:dyDescent="0.15">
      <c r="A19" s="49"/>
      <c r="B19" s="8">
        <v>12</v>
      </c>
      <c r="C19" s="7">
        <v>40</v>
      </c>
      <c r="D19" s="52"/>
      <c r="E19" s="7">
        <f t="shared" si="4"/>
        <v>40</v>
      </c>
      <c r="F19" s="7"/>
      <c r="G19" s="7">
        <v>40</v>
      </c>
      <c r="H19" s="7"/>
      <c r="I19" s="11">
        <v>1002</v>
      </c>
      <c r="J19" s="14">
        <f t="shared" si="0"/>
        <v>40</v>
      </c>
      <c r="K19" s="14">
        <f t="shared" si="1"/>
        <v>40</v>
      </c>
      <c r="L19" s="17">
        <f t="shared" si="2"/>
        <v>40</v>
      </c>
      <c r="M19" s="17">
        <f t="shared" si="5"/>
        <v>40</v>
      </c>
      <c r="N19" s="19"/>
      <c r="O19" s="17">
        <f t="shared" si="3"/>
        <v>40</v>
      </c>
      <c r="P19" s="17">
        <f t="shared" si="6"/>
        <v>40</v>
      </c>
      <c r="Q19" s="19"/>
      <c r="R19" s="16" t="s">
        <v>5</v>
      </c>
      <c r="S19" s="8" t="s">
        <v>27</v>
      </c>
      <c r="T19" s="8" t="s">
        <v>8</v>
      </c>
      <c r="U19" s="8" t="s">
        <v>28</v>
      </c>
      <c r="V19" s="8" t="s">
        <v>8</v>
      </c>
    </row>
    <row r="20" spans="1:22" x14ac:dyDescent="0.15">
      <c r="A20" s="50"/>
      <c r="B20" s="8">
        <v>13</v>
      </c>
      <c r="C20" s="7">
        <v>20</v>
      </c>
      <c r="D20" s="53"/>
      <c r="E20" s="7">
        <f t="shared" si="4"/>
        <v>20</v>
      </c>
      <c r="F20" s="7">
        <f>SUM(E17:E20)</f>
        <v>110</v>
      </c>
      <c r="G20" s="7">
        <v>20</v>
      </c>
      <c r="H20" s="7">
        <f>SUM(G17:G20)</f>
        <v>110</v>
      </c>
      <c r="I20" s="11">
        <v>1002</v>
      </c>
      <c r="J20" s="14">
        <f t="shared" si="0"/>
        <v>20</v>
      </c>
      <c r="K20" s="14">
        <f t="shared" si="1"/>
        <v>20</v>
      </c>
      <c r="L20" s="17">
        <f t="shared" si="2"/>
        <v>20</v>
      </c>
      <c r="M20" s="17">
        <f t="shared" si="5"/>
        <v>20</v>
      </c>
      <c r="N20" s="20">
        <f>IF(F20&gt;99.99,F20,"-")</f>
        <v>110</v>
      </c>
      <c r="O20" s="17">
        <f t="shared" si="3"/>
        <v>20</v>
      </c>
      <c r="P20" s="17">
        <f t="shared" si="6"/>
        <v>20</v>
      </c>
      <c r="Q20" s="20">
        <f>IF(F20&gt;99.99,H20,"－")</f>
        <v>110</v>
      </c>
      <c r="R20" s="16" t="s">
        <v>5</v>
      </c>
      <c r="S20" s="8" t="s">
        <v>27</v>
      </c>
      <c r="T20" s="8" t="s">
        <v>8</v>
      </c>
      <c r="U20" s="8" t="s">
        <v>28</v>
      </c>
      <c r="V20" s="8" t="s">
        <v>8</v>
      </c>
    </row>
    <row r="21" spans="1:22" x14ac:dyDescent="0.4">
      <c r="A21" s="4"/>
      <c r="B21" s="8"/>
      <c r="C21" s="4"/>
      <c r="D21" s="3"/>
      <c r="E21" s="4"/>
      <c r="F21" s="4"/>
      <c r="G21" s="3"/>
      <c r="H21" s="3"/>
      <c r="I21" s="3"/>
      <c r="J21" s="8"/>
      <c r="K21" s="8"/>
      <c r="L21" s="21"/>
      <c r="M21" s="21"/>
      <c r="N21" s="21"/>
      <c r="O21" s="21"/>
      <c r="P21" s="21"/>
      <c r="Q21" s="21"/>
      <c r="R21" s="8"/>
      <c r="S21" s="3"/>
      <c r="T21" s="3"/>
      <c r="U21" s="3"/>
      <c r="V21" s="3"/>
    </row>
    <row r="22" spans="1:22" x14ac:dyDescent="0.4">
      <c r="A22" s="3" t="s">
        <v>9</v>
      </c>
      <c r="B22" s="3"/>
      <c r="C22" s="15">
        <f>SUM(C8:C21)</f>
        <v>430</v>
      </c>
      <c r="D22" s="3"/>
      <c r="E22" s="15">
        <f>SUM(E8:E21)</f>
        <v>430</v>
      </c>
      <c r="F22" s="15">
        <f>SUM(F8:F21)</f>
        <v>430</v>
      </c>
      <c r="G22" s="15">
        <f t="shared" ref="G22:H22" si="7">SUM(G8:G21)</f>
        <v>340</v>
      </c>
      <c r="H22" s="15">
        <f t="shared" si="7"/>
        <v>340</v>
      </c>
      <c r="I22" s="3"/>
      <c r="J22" s="15">
        <f t="shared" ref="J22:K22" si="8">SUM(J8:J21)</f>
        <v>310</v>
      </c>
      <c r="K22" s="15">
        <f t="shared" si="8"/>
        <v>250</v>
      </c>
      <c r="L22" s="22">
        <f>SUM(L8:L21)</f>
        <v>430</v>
      </c>
      <c r="M22" s="22">
        <f>SUM(M8:M21)</f>
        <v>310</v>
      </c>
      <c r="N22" s="22">
        <f>SUM(N8:N21)</f>
        <v>340</v>
      </c>
      <c r="O22" s="22">
        <f t="shared" ref="O22:Q22" si="9">SUM(O8:O21)</f>
        <v>340</v>
      </c>
      <c r="P22" s="22">
        <f t="shared" si="9"/>
        <v>250</v>
      </c>
      <c r="Q22" s="22">
        <f t="shared" si="9"/>
        <v>200</v>
      </c>
      <c r="R22" s="15"/>
      <c r="S22" s="3"/>
      <c r="T22" s="3"/>
      <c r="U22" s="3"/>
      <c r="V22" s="3"/>
    </row>
  </sheetData>
  <mergeCells count="30">
    <mergeCell ref="S5:V5"/>
    <mergeCell ref="S6:T6"/>
    <mergeCell ref="U6:V6"/>
    <mergeCell ref="D5:D7"/>
    <mergeCell ref="A14:A16"/>
    <mergeCell ref="D14:D16"/>
    <mergeCell ref="R5:R7"/>
    <mergeCell ref="E5:H5"/>
    <mergeCell ref="E6:F6"/>
    <mergeCell ref="G6:H6"/>
    <mergeCell ref="O5:Q5"/>
    <mergeCell ref="L6:L7"/>
    <mergeCell ref="M6:M7"/>
    <mergeCell ref="N6:N7"/>
    <mergeCell ref="O6:O7"/>
    <mergeCell ref="P6:P7"/>
    <mergeCell ref="A17:A20"/>
    <mergeCell ref="D17:D20"/>
    <mergeCell ref="B5:B7"/>
    <mergeCell ref="C5:C7"/>
    <mergeCell ref="D8:D10"/>
    <mergeCell ref="A8:A10"/>
    <mergeCell ref="A11:A13"/>
    <mergeCell ref="D11:D13"/>
    <mergeCell ref="A5:A7"/>
    <mergeCell ref="Q6:Q7"/>
    <mergeCell ref="L5:N5"/>
    <mergeCell ref="J6:J7"/>
    <mergeCell ref="K6:K7"/>
    <mergeCell ref="I5:K5"/>
  </mergeCells>
  <phoneticPr fontId="1"/>
  <pageMargins left="0.51181102362204722" right="0.51181102362204722" top="0.55118110236220474" bottom="0.55118110236220474" header="0.31496062992125984" footer="0.31496062992125984"/>
  <pageSetup paperSize="9" scale="5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F4A3-4D47-4B1E-B740-6AE41E451B31}">
  <sheetPr>
    <pageSetUpPr fitToPage="1"/>
  </sheetPr>
  <dimension ref="A2:P23"/>
  <sheetViews>
    <sheetView workbookViewId="0">
      <selection activeCell="E34" sqref="E34"/>
    </sheetView>
  </sheetViews>
  <sheetFormatPr defaultRowHeight="14.25" x14ac:dyDescent="0.4"/>
  <cols>
    <col min="1" max="1" width="20.5" style="1" customWidth="1"/>
    <col min="2" max="2" width="9" style="1" customWidth="1"/>
    <col min="3" max="3" width="9.625" style="1" customWidth="1"/>
    <col min="4" max="6" width="9.375" style="2" customWidth="1"/>
    <col min="7" max="16" width="9.625" style="1" customWidth="1"/>
    <col min="17" max="16384" width="9" style="1"/>
  </cols>
  <sheetData>
    <row r="2" spans="1:16" ht="16.5" x14ac:dyDescent="0.4">
      <c r="A2" s="5" t="s">
        <v>34</v>
      </c>
      <c r="B2" s="5"/>
      <c r="D2" s="12"/>
      <c r="E2" s="12"/>
      <c r="F2" s="12"/>
    </row>
    <row r="3" spans="1:16" ht="16.5" x14ac:dyDescent="0.4">
      <c r="A3" s="5"/>
      <c r="B3" s="5"/>
      <c r="D3" s="12"/>
      <c r="E3" s="12"/>
      <c r="F3" s="12"/>
    </row>
    <row r="4" spans="1:16" x14ac:dyDescent="0.4">
      <c r="A4" s="1" t="s">
        <v>40</v>
      </c>
    </row>
    <row r="5" spans="1:16" ht="18.75" customHeight="1" x14ac:dyDescent="0.4">
      <c r="A5" s="65" t="s">
        <v>17</v>
      </c>
      <c r="B5" s="43" t="s">
        <v>20</v>
      </c>
      <c r="C5" s="41" t="s">
        <v>0</v>
      </c>
      <c r="D5" s="59" t="s">
        <v>37</v>
      </c>
      <c r="E5" s="60"/>
      <c r="F5" s="60"/>
      <c r="G5" s="61"/>
      <c r="H5" s="45" t="s">
        <v>33</v>
      </c>
      <c r="I5" s="46"/>
      <c r="J5" s="47"/>
      <c r="K5" s="62" t="s">
        <v>39</v>
      </c>
      <c r="L5" s="64"/>
      <c r="M5" s="64"/>
      <c r="N5" s="64"/>
      <c r="O5" s="64"/>
      <c r="P5" s="63"/>
    </row>
    <row r="6" spans="1:16" s="2" customFormat="1" ht="14.25" customHeight="1" x14ac:dyDescent="0.4">
      <c r="A6" s="65"/>
      <c r="B6" s="54"/>
      <c r="C6" s="55"/>
      <c r="D6" s="67"/>
      <c r="E6" s="68"/>
      <c r="F6" s="68"/>
      <c r="G6" s="69"/>
      <c r="H6" s="70"/>
      <c r="I6" s="71"/>
      <c r="J6" s="72"/>
      <c r="K6" s="73" t="s">
        <v>29</v>
      </c>
      <c r="L6" s="74"/>
      <c r="M6" s="75"/>
      <c r="N6" s="73" t="s">
        <v>30</v>
      </c>
      <c r="O6" s="74"/>
      <c r="P6" s="75"/>
    </row>
    <row r="7" spans="1:16" s="2" customFormat="1" x14ac:dyDescent="0.4">
      <c r="A7" s="65"/>
      <c r="B7" s="54"/>
      <c r="C7" s="55"/>
      <c r="D7" s="66" t="s">
        <v>38</v>
      </c>
      <c r="E7" s="65" t="s">
        <v>25</v>
      </c>
      <c r="F7" s="65"/>
      <c r="G7" s="35" t="s">
        <v>21</v>
      </c>
      <c r="H7" s="35" t="s">
        <v>22</v>
      </c>
      <c r="I7" s="65" t="s">
        <v>25</v>
      </c>
      <c r="J7" s="66" t="s">
        <v>21</v>
      </c>
      <c r="K7" s="43" t="s">
        <v>1</v>
      </c>
      <c r="L7" s="43" t="s">
        <v>2</v>
      </c>
      <c r="M7" s="43" t="s">
        <v>3</v>
      </c>
      <c r="N7" s="43" t="s">
        <v>1</v>
      </c>
      <c r="O7" s="43" t="s">
        <v>2</v>
      </c>
      <c r="P7" s="43" t="s">
        <v>3</v>
      </c>
    </row>
    <row r="8" spans="1:16" s="2" customFormat="1" x14ac:dyDescent="0.4">
      <c r="A8" s="65"/>
      <c r="B8" s="44"/>
      <c r="C8" s="42"/>
      <c r="D8" s="66"/>
      <c r="E8" s="3" t="s">
        <v>36</v>
      </c>
      <c r="F8" s="3" t="s">
        <v>35</v>
      </c>
      <c r="G8" s="3" t="s">
        <v>35</v>
      </c>
      <c r="H8" s="35" t="s">
        <v>23</v>
      </c>
      <c r="I8" s="65"/>
      <c r="J8" s="66"/>
      <c r="K8" s="44"/>
      <c r="L8" s="44"/>
      <c r="M8" s="44"/>
      <c r="N8" s="44"/>
      <c r="O8" s="44"/>
      <c r="P8" s="44"/>
    </row>
    <row r="9" spans="1:16" ht="18.75" customHeight="1" x14ac:dyDescent="0.15">
      <c r="A9" s="48" t="s">
        <v>19</v>
      </c>
      <c r="B9" s="10">
        <v>1</v>
      </c>
      <c r="C9" s="7">
        <v>30</v>
      </c>
      <c r="D9" s="56">
        <v>101</v>
      </c>
      <c r="E9" s="7">
        <f>C9</f>
        <v>30</v>
      </c>
      <c r="F9" s="23">
        <f>SUM(E9:E11)</f>
        <v>110</v>
      </c>
      <c r="G9" s="7">
        <v>30</v>
      </c>
      <c r="H9" s="11">
        <v>1001</v>
      </c>
      <c r="I9" s="23">
        <f>IF(H9&gt;0,F9,0)</f>
        <v>110</v>
      </c>
      <c r="J9" s="14">
        <f t="shared" ref="J9:J21" si="0">IF(H9&gt;0,G9,0)</f>
        <v>30</v>
      </c>
      <c r="K9" s="23">
        <f>F9</f>
        <v>110</v>
      </c>
      <c r="L9" s="23">
        <f>I9</f>
        <v>110</v>
      </c>
      <c r="M9" s="28">
        <f>IF(F9&gt;99.99,F9,"-")</f>
        <v>110</v>
      </c>
      <c r="N9" s="14">
        <f t="shared" ref="N9:N21" si="1">G9</f>
        <v>30</v>
      </c>
      <c r="O9" s="14">
        <f>J9</f>
        <v>30</v>
      </c>
      <c r="P9" s="20">
        <f>IF(F9&gt;99.99,G9,"－")</f>
        <v>30</v>
      </c>
    </row>
    <row r="10" spans="1:16" x14ac:dyDescent="0.15">
      <c r="A10" s="49"/>
      <c r="B10" s="10">
        <v>2</v>
      </c>
      <c r="C10" s="7">
        <v>30</v>
      </c>
      <c r="D10" s="57"/>
      <c r="E10" s="7">
        <f t="shared" ref="E10:E17" si="2">C10</f>
        <v>30</v>
      </c>
      <c r="F10" s="24"/>
      <c r="G10" s="7"/>
      <c r="H10" s="11">
        <v>1001</v>
      </c>
      <c r="I10" s="24"/>
      <c r="J10" s="14">
        <f t="shared" si="0"/>
        <v>0</v>
      </c>
      <c r="K10" s="24"/>
      <c r="L10" s="24"/>
      <c r="M10" s="29"/>
      <c r="N10" s="14">
        <f t="shared" si="1"/>
        <v>0</v>
      </c>
      <c r="O10" s="14">
        <f t="shared" ref="O10:O21" si="3">J10</f>
        <v>0</v>
      </c>
      <c r="P10" s="31">
        <f>IF(F9&gt;99.99,G10,"－")</f>
        <v>0</v>
      </c>
    </row>
    <row r="11" spans="1:16" x14ac:dyDescent="0.15">
      <c r="A11" s="50"/>
      <c r="B11" s="10">
        <v>3</v>
      </c>
      <c r="C11" s="7">
        <v>50</v>
      </c>
      <c r="D11" s="58"/>
      <c r="E11" s="7">
        <f t="shared" si="2"/>
        <v>50</v>
      </c>
      <c r="F11" s="25"/>
      <c r="G11" s="7"/>
      <c r="H11" s="11">
        <v>1001</v>
      </c>
      <c r="I11" s="25"/>
      <c r="J11" s="14">
        <f t="shared" si="0"/>
        <v>0</v>
      </c>
      <c r="K11" s="25"/>
      <c r="L11" s="25"/>
      <c r="M11" s="27"/>
      <c r="N11" s="14">
        <f t="shared" si="1"/>
        <v>0</v>
      </c>
      <c r="O11" s="14">
        <f t="shared" si="3"/>
        <v>0</v>
      </c>
      <c r="P11" s="31">
        <f>IF(F9&gt;99.99,G11,"－")</f>
        <v>0</v>
      </c>
    </row>
    <row r="12" spans="1:16" ht="18.75" customHeight="1" x14ac:dyDescent="0.15">
      <c r="A12" s="48" t="s">
        <v>19</v>
      </c>
      <c r="B12" s="8">
        <v>4</v>
      </c>
      <c r="C12" s="7">
        <v>20</v>
      </c>
      <c r="D12" s="51">
        <v>102</v>
      </c>
      <c r="E12" s="7">
        <f t="shared" si="2"/>
        <v>20</v>
      </c>
      <c r="F12" s="23">
        <f>SUM(E12:E14)</f>
        <v>90</v>
      </c>
      <c r="G12" s="15">
        <v>20</v>
      </c>
      <c r="H12" s="11">
        <v>1001</v>
      </c>
      <c r="I12" s="23">
        <f>IF(H12&gt;0,F12,0)</f>
        <v>90</v>
      </c>
      <c r="J12" s="14">
        <f t="shared" si="0"/>
        <v>20</v>
      </c>
      <c r="K12" s="23">
        <f>F12</f>
        <v>90</v>
      </c>
      <c r="L12" s="18">
        <f t="shared" ref="L12:L21" si="4">I12</f>
        <v>90</v>
      </c>
      <c r="M12" s="30" t="str">
        <f t="shared" ref="M12:M15" si="5">IF(F12&gt;99.99,F12,"-")</f>
        <v>-</v>
      </c>
      <c r="N12" s="14">
        <f t="shared" si="1"/>
        <v>20</v>
      </c>
      <c r="O12" s="17">
        <f t="shared" si="3"/>
        <v>20</v>
      </c>
      <c r="P12" s="31" t="str">
        <f>IF(F12&gt;99.99,G12,"－")</f>
        <v>－</v>
      </c>
    </row>
    <row r="13" spans="1:16" x14ac:dyDescent="0.15">
      <c r="A13" s="49"/>
      <c r="B13" s="8">
        <v>5</v>
      </c>
      <c r="C13" s="7">
        <v>30</v>
      </c>
      <c r="D13" s="52"/>
      <c r="E13" s="7">
        <f t="shared" si="2"/>
        <v>30</v>
      </c>
      <c r="F13" s="24"/>
      <c r="G13" s="15"/>
      <c r="H13" s="11">
        <v>1001</v>
      </c>
      <c r="I13" s="24"/>
      <c r="J13" s="14">
        <f t="shared" si="0"/>
        <v>0</v>
      </c>
      <c r="K13" s="24"/>
      <c r="L13" s="19"/>
      <c r="M13" s="32"/>
      <c r="N13" s="14">
        <f t="shared" si="1"/>
        <v>0</v>
      </c>
      <c r="O13" s="14">
        <f t="shared" si="3"/>
        <v>0</v>
      </c>
      <c r="P13" s="31" t="str">
        <f>IF(F12&gt;99.99,G13,"－")</f>
        <v>－</v>
      </c>
    </row>
    <row r="14" spans="1:16" x14ac:dyDescent="0.15">
      <c r="A14" s="50"/>
      <c r="B14" s="8">
        <v>6</v>
      </c>
      <c r="C14" s="7">
        <v>40</v>
      </c>
      <c r="D14" s="53"/>
      <c r="E14" s="7">
        <f t="shared" si="2"/>
        <v>40</v>
      </c>
      <c r="F14" s="25"/>
      <c r="G14" s="15">
        <v>40</v>
      </c>
      <c r="H14" s="11">
        <v>1001</v>
      </c>
      <c r="I14" s="25"/>
      <c r="J14" s="14">
        <f t="shared" si="0"/>
        <v>40</v>
      </c>
      <c r="K14" s="25"/>
      <c r="L14" s="26"/>
      <c r="M14" s="33"/>
      <c r="N14" s="14">
        <f t="shared" si="1"/>
        <v>40</v>
      </c>
      <c r="O14" s="17">
        <f t="shared" si="3"/>
        <v>40</v>
      </c>
      <c r="P14" s="31" t="str">
        <f>IF(F12&gt;99.99,G14,"－")</f>
        <v>－</v>
      </c>
    </row>
    <row r="15" spans="1:16" ht="18.75" customHeight="1" x14ac:dyDescent="0.15">
      <c r="A15" s="48" t="s">
        <v>19</v>
      </c>
      <c r="B15" s="8">
        <v>7</v>
      </c>
      <c r="C15" s="7">
        <v>30</v>
      </c>
      <c r="D15" s="51">
        <v>103</v>
      </c>
      <c r="E15" s="7">
        <f t="shared" si="2"/>
        <v>30</v>
      </c>
      <c r="F15" s="23">
        <f>SUM(E15:E17)</f>
        <v>90</v>
      </c>
      <c r="G15" s="7">
        <v>30</v>
      </c>
      <c r="H15" s="11"/>
      <c r="I15" s="23">
        <f>IF(H15&gt;0,F15,0)</f>
        <v>0</v>
      </c>
      <c r="J15" s="14">
        <f t="shared" si="0"/>
        <v>0</v>
      </c>
      <c r="K15" s="18">
        <f>F15</f>
        <v>90</v>
      </c>
      <c r="L15" s="23">
        <f t="shared" si="4"/>
        <v>0</v>
      </c>
      <c r="M15" s="30" t="str">
        <f t="shared" si="5"/>
        <v>-</v>
      </c>
      <c r="N15" s="17">
        <f t="shared" si="1"/>
        <v>30</v>
      </c>
      <c r="O15" s="14">
        <f t="shared" si="3"/>
        <v>0</v>
      </c>
      <c r="P15" s="31" t="str">
        <f>IF(F15&gt;99.99,G15,"－")</f>
        <v>－</v>
      </c>
    </row>
    <row r="16" spans="1:16" x14ac:dyDescent="0.15">
      <c r="A16" s="49"/>
      <c r="B16" s="8">
        <v>8</v>
      </c>
      <c r="C16" s="7">
        <v>40</v>
      </c>
      <c r="D16" s="52"/>
      <c r="E16" s="7">
        <f t="shared" si="2"/>
        <v>40</v>
      </c>
      <c r="F16" s="24"/>
      <c r="G16" s="7"/>
      <c r="H16" s="11"/>
      <c r="I16" s="24"/>
      <c r="J16" s="14">
        <f t="shared" si="0"/>
        <v>0</v>
      </c>
      <c r="K16" s="19"/>
      <c r="L16" s="24"/>
      <c r="M16" s="32"/>
      <c r="N16" s="14">
        <f t="shared" si="1"/>
        <v>0</v>
      </c>
      <c r="O16" s="14">
        <f t="shared" si="3"/>
        <v>0</v>
      </c>
      <c r="P16" s="31" t="str">
        <f>IF(F15&gt;99.99,G16,"－")</f>
        <v>－</v>
      </c>
    </row>
    <row r="17" spans="1:16" x14ac:dyDescent="0.15">
      <c r="A17" s="50"/>
      <c r="B17" s="8">
        <v>9</v>
      </c>
      <c r="C17" s="7">
        <v>20</v>
      </c>
      <c r="D17" s="53"/>
      <c r="E17" s="7">
        <f t="shared" si="2"/>
        <v>20</v>
      </c>
      <c r="F17" s="25"/>
      <c r="G17" s="7"/>
      <c r="H17" s="11"/>
      <c r="I17" s="25"/>
      <c r="J17" s="14">
        <f t="shared" si="0"/>
        <v>0</v>
      </c>
      <c r="K17" s="26"/>
      <c r="L17" s="25"/>
      <c r="M17" s="33"/>
      <c r="N17" s="14">
        <f t="shared" si="1"/>
        <v>0</v>
      </c>
      <c r="O17" s="14">
        <f t="shared" si="3"/>
        <v>0</v>
      </c>
      <c r="P17" s="31" t="str">
        <f>IF(F15&gt;99.99,G17,"－")</f>
        <v>－</v>
      </c>
    </row>
    <row r="18" spans="1:16" x14ac:dyDescent="0.15">
      <c r="A18" s="48" t="s">
        <v>19</v>
      </c>
      <c r="B18" s="8">
        <v>10</v>
      </c>
      <c r="C18" s="7">
        <v>50</v>
      </c>
      <c r="D18" s="14"/>
      <c r="E18" s="14">
        <v>0</v>
      </c>
      <c r="F18" s="14">
        <v>0</v>
      </c>
      <c r="G18" s="7">
        <v>50</v>
      </c>
      <c r="H18" s="11">
        <v>1002</v>
      </c>
      <c r="I18" s="14">
        <f>IF(H18&gt;0,E18,0)</f>
        <v>0</v>
      </c>
      <c r="J18" s="14">
        <f t="shared" si="0"/>
        <v>50</v>
      </c>
      <c r="K18" s="14">
        <f>F18</f>
        <v>0</v>
      </c>
      <c r="L18" s="14">
        <f t="shared" si="4"/>
        <v>0</v>
      </c>
      <c r="M18" s="34" t="str">
        <f t="shared" ref="M18:M20" si="6">IF(F18&gt;99.99,F18,"-")</f>
        <v>-</v>
      </c>
      <c r="N18" s="14">
        <f t="shared" si="1"/>
        <v>50</v>
      </c>
      <c r="O18" s="17">
        <f t="shared" si="3"/>
        <v>50</v>
      </c>
      <c r="P18" s="31" t="str">
        <f t="shared" ref="P18:P21" si="7">IF(F18&gt;99.99,G18,"－")</f>
        <v>－</v>
      </c>
    </row>
    <row r="19" spans="1:16" x14ac:dyDescent="0.15">
      <c r="A19" s="49"/>
      <c r="B19" s="8">
        <v>11</v>
      </c>
      <c r="C19" s="7">
        <v>30</v>
      </c>
      <c r="D19" s="14"/>
      <c r="E19" s="14">
        <v>0</v>
      </c>
      <c r="F19" s="14">
        <v>0</v>
      </c>
      <c r="G19" s="7">
        <v>30</v>
      </c>
      <c r="H19" s="11">
        <v>1002</v>
      </c>
      <c r="I19" s="14">
        <f>IF(H19&gt;0,E19,0)</f>
        <v>0</v>
      </c>
      <c r="J19" s="14">
        <f t="shared" si="0"/>
        <v>30</v>
      </c>
      <c r="K19" s="14">
        <f t="shared" ref="K19:K21" si="8">F19</f>
        <v>0</v>
      </c>
      <c r="L19" s="14">
        <f t="shared" si="4"/>
        <v>0</v>
      </c>
      <c r="M19" s="34" t="str">
        <f t="shared" si="6"/>
        <v>-</v>
      </c>
      <c r="N19" s="14">
        <f t="shared" si="1"/>
        <v>30</v>
      </c>
      <c r="O19" s="17">
        <f t="shared" si="3"/>
        <v>30</v>
      </c>
      <c r="P19" s="31" t="str">
        <f t="shared" si="7"/>
        <v>－</v>
      </c>
    </row>
    <row r="20" spans="1:16" x14ac:dyDescent="0.15">
      <c r="A20" s="49"/>
      <c r="B20" s="8">
        <v>12</v>
      </c>
      <c r="C20" s="7">
        <v>40</v>
      </c>
      <c r="D20" s="14"/>
      <c r="E20" s="14">
        <v>0</v>
      </c>
      <c r="F20" s="14">
        <v>0</v>
      </c>
      <c r="G20" s="7">
        <v>40</v>
      </c>
      <c r="H20" s="11">
        <v>1002</v>
      </c>
      <c r="I20" s="14">
        <f>IF(H20&gt;0,E20,0)</f>
        <v>0</v>
      </c>
      <c r="J20" s="14">
        <f t="shared" si="0"/>
        <v>40</v>
      </c>
      <c r="K20" s="14">
        <f t="shared" si="8"/>
        <v>0</v>
      </c>
      <c r="L20" s="14">
        <f t="shared" si="4"/>
        <v>0</v>
      </c>
      <c r="M20" s="34" t="str">
        <f t="shared" si="6"/>
        <v>-</v>
      </c>
      <c r="N20" s="14">
        <f t="shared" si="1"/>
        <v>40</v>
      </c>
      <c r="O20" s="17">
        <f t="shared" si="3"/>
        <v>40</v>
      </c>
      <c r="P20" s="31" t="str">
        <f t="shared" si="7"/>
        <v>－</v>
      </c>
    </row>
    <row r="21" spans="1:16" x14ac:dyDescent="0.15">
      <c r="A21" s="50"/>
      <c r="B21" s="8">
        <v>13</v>
      </c>
      <c r="C21" s="7">
        <v>20</v>
      </c>
      <c r="D21" s="14"/>
      <c r="E21" s="14">
        <v>0</v>
      </c>
      <c r="F21" s="14">
        <v>0</v>
      </c>
      <c r="G21" s="7">
        <v>20</v>
      </c>
      <c r="H21" s="11"/>
      <c r="I21" s="14">
        <f>IF(H21&gt;0,E21,0)</f>
        <v>0</v>
      </c>
      <c r="J21" s="14">
        <f t="shared" si="0"/>
        <v>0</v>
      </c>
      <c r="K21" s="14">
        <f t="shared" si="8"/>
        <v>0</v>
      </c>
      <c r="L21" s="14">
        <f t="shared" si="4"/>
        <v>0</v>
      </c>
      <c r="M21" s="34" t="str">
        <f>IF(F21&gt;99.99,F21,"-")</f>
        <v>-</v>
      </c>
      <c r="N21" s="17">
        <f t="shared" si="1"/>
        <v>20</v>
      </c>
      <c r="O21" s="14">
        <f t="shared" si="3"/>
        <v>0</v>
      </c>
      <c r="P21" s="31" t="str">
        <f t="shared" si="7"/>
        <v>－</v>
      </c>
    </row>
    <row r="22" spans="1:16" x14ac:dyDescent="0.4">
      <c r="A22" s="4"/>
      <c r="B22" s="8"/>
      <c r="C22" s="4"/>
      <c r="D22" s="3"/>
      <c r="E22" s="4"/>
      <c r="F22" s="4"/>
      <c r="G22" s="3"/>
      <c r="H22" s="3"/>
      <c r="I22" s="8"/>
      <c r="J22" s="8"/>
      <c r="K22" s="8"/>
      <c r="L22" s="8"/>
      <c r="M22" s="8"/>
      <c r="N22" s="8"/>
      <c r="O22" s="8"/>
      <c r="P22" s="8"/>
    </row>
    <row r="23" spans="1:16" x14ac:dyDescent="0.4">
      <c r="A23" s="3" t="s">
        <v>9</v>
      </c>
      <c r="B23" s="3"/>
      <c r="C23" s="15">
        <f>SUM(C9:C22)</f>
        <v>430</v>
      </c>
      <c r="D23" s="3"/>
      <c r="E23" s="15">
        <f>SUM(E9:E22)</f>
        <v>290</v>
      </c>
      <c r="F23" s="15">
        <f>SUM(F9:F22)</f>
        <v>290</v>
      </c>
      <c r="G23" s="15">
        <f t="shared" ref="G23" si="9">SUM(G9:G22)</f>
        <v>260</v>
      </c>
      <c r="H23" s="3"/>
      <c r="I23" s="15">
        <f t="shared" ref="I23:J23" si="10">SUM(I9:I22)</f>
        <v>200</v>
      </c>
      <c r="J23" s="15">
        <f t="shared" si="10"/>
        <v>210</v>
      </c>
      <c r="K23" s="15">
        <f>SUM(K9:K22)</f>
        <v>290</v>
      </c>
      <c r="L23" s="15">
        <f>SUM(L9:L22)</f>
        <v>200</v>
      </c>
      <c r="M23" s="15">
        <f>SUM(M9:M22)</f>
        <v>110</v>
      </c>
      <c r="N23" s="15">
        <f t="shared" ref="N23:P23" si="11">SUM(N9:N22)</f>
        <v>260</v>
      </c>
      <c r="O23" s="15">
        <f t="shared" si="11"/>
        <v>210</v>
      </c>
      <c r="P23" s="15">
        <f t="shared" si="11"/>
        <v>30</v>
      </c>
    </row>
  </sheetData>
  <mergeCells count="25">
    <mergeCell ref="A5:A8"/>
    <mergeCell ref="B5:B8"/>
    <mergeCell ref="C5:C8"/>
    <mergeCell ref="D5:G6"/>
    <mergeCell ref="H5:J6"/>
    <mergeCell ref="D7:D8"/>
    <mergeCell ref="E7:F7"/>
    <mergeCell ref="K5:P5"/>
    <mergeCell ref="I7:I8"/>
    <mergeCell ref="J7:J8"/>
    <mergeCell ref="K7:K8"/>
    <mergeCell ref="L7:L8"/>
    <mergeCell ref="N7:N8"/>
    <mergeCell ref="O7:O8"/>
    <mergeCell ref="P7:P8"/>
    <mergeCell ref="N6:P6"/>
    <mergeCell ref="M7:M8"/>
    <mergeCell ref="K6:M6"/>
    <mergeCell ref="A18:A21"/>
    <mergeCell ref="A9:A11"/>
    <mergeCell ref="D9:D11"/>
    <mergeCell ref="A12:A14"/>
    <mergeCell ref="D12:D14"/>
    <mergeCell ref="A15:A17"/>
    <mergeCell ref="D15:D17"/>
  </mergeCells>
  <phoneticPr fontId="1"/>
  <pageMargins left="0.51181102362204722" right="0.51181102362204722" top="0.55118110236220474" bottom="0.55118110236220474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例１</vt:lpstr>
      <vt:lpstr>例２</vt:lpstr>
      <vt:lpstr>例１!Print_Area</vt:lpstr>
      <vt:lpstr>例２!Print_Area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yoshikawa</dc:creator>
  <cp:lastModifiedBy>yoshikawa</cp:lastModifiedBy>
  <cp:lastPrinted>2026-06-29T01:48:22Z</cp:lastPrinted>
  <dcterms:created xsi:type="dcterms:W3CDTF">2026-05-20T02:02:27Z</dcterms:created>
  <dcterms:modified xsi:type="dcterms:W3CDTF">2026-07-23T04:45:53Z</dcterms:modified>
</cp:coreProperties>
</file>